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8" i="1" l="1"/>
  <c r="M28" i="1"/>
  <c r="Q28" i="1"/>
  <c r="U28" i="1"/>
  <c r="T46" i="1" l="1"/>
  <c r="S46" i="1"/>
  <c r="R46" i="1"/>
  <c r="P46" i="1"/>
  <c r="O46" i="1"/>
  <c r="N46" i="1"/>
  <c r="L46" i="1"/>
  <c r="K46" i="1"/>
  <c r="J46" i="1"/>
  <c r="H46" i="1"/>
  <c r="G46" i="1"/>
  <c r="F46" i="1"/>
  <c r="U5" i="1"/>
  <c r="Q5" i="1"/>
  <c r="M5" i="1"/>
  <c r="I5" i="1"/>
  <c r="I6" i="1"/>
  <c r="I7" i="1"/>
  <c r="I8" i="1"/>
  <c r="I11" i="1"/>
  <c r="I12" i="1"/>
  <c r="I13" i="1"/>
  <c r="I14" i="1"/>
  <c r="I15" i="1"/>
  <c r="I16" i="1"/>
  <c r="I19" i="1"/>
  <c r="I20" i="1"/>
  <c r="I21" i="1"/>
  <c r="I22" i="1"/>
  <c r="I24" i="1"/>
  <c r="I25" i="1"/>
  <c r="I26" i="1"/>
  <c r="I27" i="1"/>
  <c r="I32" i="1"/>
  <c r="D46" i="1"/>
  <c r="U45" i="1"/>
  <c r="Q45" i="1"/>
  <c r="M45" i="1"/>
  <c r="I45" i="1"/>
  <c r="M43" i="1"/>
  <c r="Q38" i="1"/>
  <c r="U35" i="1"/>
  <c r="Q35" i="1"/>
  <c r="M35" i="1"/>
  <c r="I35" i="1"/>
  <c r="U34" i="1"/>
  <c r="Q34" i="1"/>
  <c r="M34" i="1"/>
  <c r="I34" i="1"/>
  <c r="U44" i="1" l="1"/>
  <c r="U40" i="1"/>
  <c r="U37" i="1"/>
  <c r="U36" i="1"/>
  <c r="U32" i="1"/>
  <c r="U27" i="1"/>
  <c r="U26" i="1"/>
  <c r="U25" i="1"/>
  <c r="U24" i="1"/>
  <c r="U22" i="1"/>
  <c r="U21" i="1"/>
  <c r="U20" i="1"/>
  <c r="U19" i="1"/>
  <c r="U16" i="1"/>
  <c r="U15" i="1"/>
  <c r="U14" i="1"/>
  <c r="U13" i="1"/>
  <c r="U12" i="1"/>
  <c r="U11" i="1"/>
  <c r="U8" i="1"/>
  <c r="U7" i="1"/>
  <c r="U6" i="1"/>
  <c r="Q44" i="1"/>
  <c r="Q40" i="1"/>
  <c r="Q37" i="1"/>
  <c r="Q36" i="1"/>
  <c r="Q32" i="1"/>
  <c r="Q27" i="1"/>
  <c r="Q26" i="1"/>
  <c r="Q25" i="1"/>
  <c r="Q24" i="1"/>
  <c r="Q22" i="1"/>
  <c r="Q21" i="1"/>
  <c r="Q20" i="1"/>
  <c r="Q19" i="1"/>
  <c r="Q16" i="1"/>
  <c r="Q15" i="1"/>
  <c r="Q14" i="1"/>
  <c r="Q13" i="1"/>
  <c r="Q12" i="1"/>
  <c r="Q11" i="1"/>
  <c r="Q8" i="1"/>
  <c r="Q7" i="1"/>
  <c r="Q6" i="1"/>
  <c r="M44" i="1"/>
  <c r="M40" i="1"/>
  <c r="M37" i="1"/>
  <c r="M36" i="1"/>
  <c r="M32" i="1"/>
  <c r="M27" i="1"/>
  <c r="M26" i="1"/>
  <c r="M25" i="1"/>
  <c r="M24" i="1"/>
  <c r="M22" i="1"/>
  <c r="M21" i="1"/>
  <c r="M20" i="1"/>
  <c r="M19" i="1"/>
  <c r="M16" i="1"/>
  <c r="M15" i="1"/>
  <c r="M14" i="1"/>
  <c r="M13" i="1"/>
  <c r="M12" i="1"/>
  <c r="M11" i="1"/>
  <c r="M8" i="1"/>
  <c r="M7" i="1"/>
  <c r="M6" i="1"/>
  <c r="I44" i="1"/>
  <c r="I40" i="1"/>
  <c r="I37" i="1"/>
  <c r="I36" i="1"/>
  <c r="I46" i="1" l="1"/>
  <c r="M46" i="1"/>
  <c r="U46" i="1"/>
  <c r="Q46" i="1"/>
</calcChain>
</file>

<file path=xl/sharedStrings.xml><?xml version="1.0" encoding="utf-8"?>
<sst xmlns="http://schemas.openxmlformats.org/spreadsheetml/2006/main" count="132" uniqueCount="68">
  <si>
    <t>ร่าง พรบ ปี 60</t>
  </si>
  <si>
    <t>ไตรมาส1 (ตค-ธค59)</t>
  </si>
  <si>
    <t>ไตรมาส2 (มค-มีค60)</t>
  </si>
  <si>
    <t>ไตรมาส3 (เมย-มิย60)</t>
  </si>
  <si>
    <t>ไตรมาส4 (กค-กย60)</t>
  </si>
  <si>
    <t>ตค.</t>
  </si>
  <si>
    <t>พย.</t>
  </si>
  <si>
    <t>ธค.</t>
  </si>
  <si>
    <t>มค.</t>
  </si>
  <si>
    <t>กพ.</t>
  </si>
  <si>
    <t>มีค.</t>
  </si>
  <si>
    <t>เมย.</t>
  </si>
  <si>
    <t>พค.</t>
  </si>
  <si>
    <t>มิย.</t>
  </si>
  <si>
    <t>กค.</t>
  </si>
  <si>
    <t>สค.</t>
  </si>
  <si>
    <t>กย.</t>
  </si>
  <si>
    <t>สบก.</t>
  </si>
  <si>
    <t>รายการจัดซื้อ/จัดจ้าง</t>
  </si>
  <si>
    <t>งบดำเนินงาน</t>
  </si>
  <si>
    <t xml:space="preserve">  ตึกไปรษณีย์ชั้น 6-7  </t>
  </si>
  <si>
    <t xml:space="preserve">  ลานจอดรถชั้น 8</t>
  </si>
  <si>
    <t xml:space="preserve">  ค่าบริการ</t>
  </si>
  <si>
    <t xml:space="preserve">  วารสาร</t>
  </si>
  <si>
    <t xml:space="preserve">  ตัดข่าว</t>
  </si>
  <si>
    <t xml:space="preserve">  ลิฟ</t>
  </si>
  <si>
    <t xml:space="preserve">  ลิฟ (หนองจอก)</t>
  </si>
  <si>
    <t xml:space="preserve">  ระบบปรับอากาศ</t>
  </si>
  <si>
    <t xml:space="preserve">  ระบบไฟฟ้า</t>
  </si>
  <si>
    <t xml:space="preserve">  ระบบสื่อสาร</t>
  </si>
  <si>
    <t xml:space="preserve">  กสพ./ศูนย์ราชการ/ไปรษณีย์ 43 คน</t>
  </si>
  <si>
    <t xml:space="preserve">  สถาบัน 4 คน</t>
  </si>
  <si>
    <t>วงเงินตามไตรมาตร</t>
  </si>
  <si>
    <t>ยอดรวม</t>
  </si>
  <si>
    <t xml:space="preserve">คิดเป็นเปอร์เซ็น </t>
  </si>
  <si>
    <t xml:space="preserve">            </t>
  </si>
  <si>
    <t>รวมวงเงิน 4 ไตรมาตร</t>
  </si>
  <si>
    <t xml:space="preserve"> </t>
  </si>
  <si>
    <t>1.ค่าอาหารทำการนอกเวลา</t>
  </si>
  <si>
    <t>2.ค่าเบี้ยประชุมกรรมการ</t>
  </si>
  <si>
    <t>3.ค่าซ่อมแซมยานพาหนะและขนส่ง</t>
  </si>
  <si>
    <t>4.ค่าซ่อมแซมครุภัณฑ์</t>
  </si>
  <si>
    <t>5.ค่าเช่าทรัพย์สิน</t>
  </si>
  <si>
    <t>6.ค่าเช่าอาคาร</t>
  </si>
  <si>
    <t>7.ค่าเช่าเครื่องถ่ายเอกสาร</t>
  </si>
  <si>
    <t>8.ค่าเช่าสถานที่เก็บแร่ 1 แห่ง</t>
  </si>
  <si>
    <t>9.ค่าเช่าโกดังเก็บของกลาง</t>
  </si>
  <si>
    <t>10.ค่าจ้างเหมาบริการ</t>
  </si>
  <si>
    <t>11.ค่าจ้างพนักงานรักษาความปลอดภัย</t>
  </si>
  <si>
    <t>12.ค่าจ้างพนักงานรักษาความสะอาด 29 คน</t>
  </si>
  <si>
    <t>13.ค่าจ้างพนักงานขับรถ 27 คน</t>
  </si>
  <si>
    <t>14.ค่าจ้างเหมาดูแลระบบอาคาร</t>
  </si>
  <si>
    <t>15.ค่ารับรองและพิธีการ</t>
  </si>
  <si>
    <t>16.ค่าใช้จ่ายในการประชาสัมพันธ์</t>
  </si>
  <si>
    <t>17.ค่าจ้างเหมาบริการบุคคล</t>
  </si>
  <si>
    <t>18.ค่าน้ำเย็นระบบปรับอากาศ</t>
  </si>
  <si>
    <t>19.วัสดุสำนักงาน</t>
  </si>
  <si>
    <t>20.วัสดุโฆษณาเผยแพร่และประชาสัมพันธ์</t>
  </si>
  <si>
    <t>21.วัสดุเชื้อเพลิงและหล่อลื่น</t>
  </si>
  <si>
    <t>22.วัสดุงานบ้านงานครัว</t>
  </si>
  <si>
    <t>23.วัสดุไฟฟ้าและวิทยุ</t>
  </si>
  <si>
    <t>24.วัสดุคอมพิวเตอร์</t>
  </si>
  <si>
    <t>25.ค่าเช่ารถยนต์เพื่อการปฏิบัติการสืบสวนสอบสวนคดีพิเศษ 100 คัน</t>
  </si>
  <si>
    <t>26.ค่าเช่าบ้าน</t>
  </si>
  <si>
    <t>หน้า 1</t>
  </si>
  <si>
    <t>หน้า 2</t>
  </si>
  <si>
    <t>วงเงินตามไตรมาส</t>
  </si>
  <si>
    <t>รวมวงเงิน 4 ไตรมาส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</si>
</sst>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3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0" fontId="2" fillId="0" borderId="0" xfId="0" applyFont="1" applyBorder="1"/>
    <xf numFmtId="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Border="1"/>
    <xf numFmtId="9" fontId="3" fillId="0" borderId="0" xfId="0" applyNumberFormat="1" applyFont="1" applyBorder="1"/>
    <xf numFmtId="3" fontId="1" fillId="0" borderId="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topLeftCell="A37" workbookViewId="0">
      <selection activeCell="A32" activeCellId="1" sqref="A4:C28 A32:C45"/>
    </sheetView>
  </sheetViews>
  <sheetFormatPr defaultRowHeight="14.25" x14ac:dyDescent="0.2"/>
  <cols>
    <col min="1" max="1" width="6.125" customWidth="1"/>
    <col min="2" max="2" width="7.125" customWidth="1"/>
    <col min="3" max="3" width="4" customWidth="1"/>
    <col min="4" max="4" width="9.5" customWidth="1"/>
    <col min="5" max="5" width="9.625" customWidth="1"/>
    <col min="6" max="6" width="8.25" customWidth="1"/>
    <col min="7" max="7" width="8.125" customWidth="1"/>
    <col min="8" max="8" width="9.125" customWidth="1"/>
    <col min="9" max="9" width="10.25" customWidth="1"/>
    <col min="10" max="10" width="8.625" customWidth="1"/>
    <col min="11" max="11" width="9" customWidth="1"/>
    <col min="12" max="12" width="9.875" customWidth="1"/>
    <col min="13" max="13" width="10.625" customWidth="1"/>
    <col min="14" max="14" width="8.25" customWidth="1"/>
    <col min="15" max="15" width="8.5" customWidth="1"/>
    <col min="16" max="16" width="8.125" customWidth="1"/>
    <col min="17" max="17" width="9.75" customWidth="1"/>
    <col min="18" max="18" width="7.875" customWidth="1"/>
    <col min="19" max="19" width="8.25" customWidth="1"/>
    <col min="20" max="20" width="8.875" customWidth="1"/>
    <col min="21" max="21" width="9.625" customWidth="1"/>
    <col min="22" max="22" width="10.625" customWidth="1"/>
    <col min="23" max="23" width="7.875" customWidth="1"/>
    <col min="24" max="24" width="8.125" customWidth="1"/>
    <col min="25" max="25" width="6.375" customWidth="1"/>
  </cols>
  <sheetData>
    <row r="1" spans="1:23" ht="14.25" customHeight="1" x14ac:dyDescent="0.2">
      <c r="A1" s="58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3" ht="22.5" customHeight="1" x14ac:dyDescent="0.2">
      <c r="A2" s="94" t="s">
        <v>18</v>
      </c>
      <c r="B2" s="94"/>
      <c r="C2" s="94"/>
      <c r="D2" s="94" t="s">
        <v>0</v>
      </c>
      <c r="E2" s="89" t="s">
        <v>17</v>
      </c>
      <c r="F2" s="89" t="s">
        <v>1</v>
      </c>
      <c r="G2" s="90"/>
      <c r="H2" s="90"/>
      <c r="I2" s="91"/>
      <c r="J2" s="89" t="s">
        <v>2</v>
      </c>
      <c r="K2" s="90"/>
      <c r="L2" s="90"/>
      <c r="M2" s="91"/>
      <c r="N2" s="89" t="s">
        <v>3</v>
      </c>
      <c r="O2" s="90"/>
      <c r="P2" s="90"/>
      <c r="Q2" s="91"/>
      <c r="R2" s="89" t="s">
        <v>4</v>
      </c>
      <c r="S2" s="90"/>
      <c r="T2" s="90"/>
      <c r="U2" s="91"/>
      <c r="V2" s="23"/>
      <c r="W2" s="22"/>
    </row>
    <row r="3" spans="1:23" ht="57" customHeight="1" x14ac:dyDescent="0.2">
      <c r="A3" s="94"/>
      <c r="B3" s="94"/>
      <c r="C3" s="94"/>
      <c r="D3" s="94"/>
      <c r="E3" s="94"/>
      <c r="F3" s="4" t="s">
        <v>5</v>
      </c>
      <c r="G3" s="4" t="s">
        <v>6</v>
      </c>
      <c r="H3" s="4" t="s">
        <v>7</v>
      </c>
      <c r="I3" s="5" t="s">
        <v>66</v>
      </c>
      <c r="J3" s="6" t="s">
        <v>8</v>
      </c>
      <c r="K3" s="6" t="s">
        <v>9</v>
      </c>
      <c r="L3" s="6" t="s">
        <v>10</v>
      </c>
      <c r="M3" s="7" t="s">
        <v>66</v>
      </c>
      <c r="N3" s="6" t="s">
        <v>11</v>
      </c>
      <c r="O3" s="6" t="s">
        <v>12</v>
      </c>
      <c r="P3" s="6" t="s">
        <v>13</v>
      </c>
      <c r="Q3" s="7" t="s">
        <v>66</v>
      </c>
      <c r="R3" s="4" t="s">
        <v>14</v>
      </c>
      <c r="S3" s="6" t="s">
        <v>15</v>
      </c>
      <c r="T3" s="6" t="s">
        <v>16</v>
      </c>
      <c r="U3" s="7" t="s">
        <v>66</v>
      </c>
      <c r="V3" s="7" t="s">
        <v>67</v>
      </c>
    </row>
    <row r="4" spans="1:23" ht="19.5" customHeight="1" x14ac:dyDescent="0.45">
      <c r="A4" s="95" t="s">
        <v>19</v>
      </c>
      <c r="B4" s="95"/>
      <c r="C4" s="95"/>
      <c r="D4" s="8">
        <v>263425200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3" ht="21.75" customHeight="1" x14ac:dyDescent="0.2">
      <c r="A5" s="59" t="s">
        <v>38</v>
      </c>
      <c r="B5" s="59"/>
      <c r="C5" s="59"/>
      <c r="D5" s="10">
        <v>3000000</v>
      </c>
      <c r="E5" s="10">
        <v>2296800</v>
      </c>
      <c r="F5" s="10">
        <v>191400</v>
      </c>
      <c r="G5" s="10">
        <v>191400</v>
      </c>
      <c r="H5" s="10">
        <v>191400</v>
      </c>
      <c r="I5" s="10">
        <f>SUM(F5:H5)</f>
        <v>574200</v>
      </c>
      <c r="J5" s="10">
        <v>191400</v>
      </c>
      <c r="K5" s="10">
        <v>191400</v>
      </c>
      <c r="L5" s="10">
        <v>191400</v>
      </c>
      <c r="M5" s="10">
        <f>SUM(J5:L5)</f>
        <v>574200</v>
      </c>
      <c r="N5" s="10">
        <v>191400</v>
      </c>
      <c r="O5" s="10">
        <v>191400</v>
      </c>
      <c r="P5" s="10">
        <v>191400</v>
      </c>
      <c r="Q5" s="10">
        <f>SUM(N5:P5)</f>
        <v>574200</v>
      </c>
      <c r="R5" s="10">
        <v>191400</v>
      </c>
      <c r="S5" s="10">
        <v>191400</v>
      </c>
      <c r="T5" s="10">
        <v>191400</v>
      </c>
      <c r="U5" s="10">
        <f>SUM(R5:T5)</f>
        <v>574200</v>
      </c>
      <c r="V5" s="8">
        <v>2296800</v>
      </c>
    </row>
    <row r="6" spans="1:23" ht="19.5" x14ac:dyDescent="0.2">
      <c r="A6" s="59" t="s">
        <v>39</v>
      </c>
      <c r="B6" s="59"/>
      <c r="C6" s="59"/>
      <c r="D6" s="10">
        <v>3877200</v>
      </c>
      <c r="E6" s="10">
        <v>655200</v>
      </c>
      <c r="F6" s="10">
        <v>54600</v>
      </c>
      <c r="G6" s="10">
        <v>54600</v>
      </c>
      <c r="H6" s="10">
        <v>54600</v>
      </c>
      <c r="I6" s="24">
        <f>SUM(F6:H6)</f>
        <v>163800</v>
      </c>
      <c r="J6" s="10">
        <v>54600</v>
      </c>
      <c r="K6" s="10">
        <v>54600</v>
      </c>
      <c r="L6" s="10">
        <v>54600</v>
      </c>
      <c r="M6" s="24">
        <f>SUM(J6:L6)</f>
        <v>163800</v>
      </c>
      <c r="N6" s="10">
        <v>54600</v>
      </c>
      <c r="O6" s="10">
        <v>54600</v>
      </c>
      <c r="P6" s="10">
        <v>54600</v>
      </c>
      <c r="Q6" s="24">
        <f>SUM(N6:P6)</f>
        <v>163800</v>
      </c>
      <c r="R6" s="10">
        <v>54600</v>
      </c>
      <c r="S6" s="10">
        <v>54600</v>
      </c>
      <c r="T6" s="10">
        <v>54600</v>
      </c>
      <c r="U6" s="24">
        <f>SUM(R6:T6)</f>
        <v>163800</v>
      </c>
      <c r="V6" s="8">
        <v>655200</v>
      </c>
    </row>
    <row r="7" spans="1:23" ht="37.5" customHeight="1" x14ac:dyDescent="0.2">
      <c r="A7" s="69" t="s">
        <v>40</v>
      </c>
      <c r="B7" s="92"/>
      <c r="C7" s="93"/>
      <c r="D7" s="10">
        <v>2500000</v>
      </c>
      <c r="E7" s="10">
        <v>2500000</v>
      </c>
      <c r="F7" s="10">
        <v>208333</v>
      </c>
      <c r="G7" s="10">
        <v>208333</v>
      </c>
      <c r="H7" s="10">
        <v>208333</v>
      </c>
      <c r="I7" s="24">
        <f>SUM(F7:H7)</f>
        <v>624999</v>
      </c>
      <c r="J7" s="10">
        <v>208333</v>
      </c>
      <c r="K7" s="10">
        <v>208333</v>
      </c>
      <c r="L7" s="10">
        <v>208333</v>
      </c>
      <c r="M7" s="24">
        <f>SUM(J7:L7)</f>
        <v>624999</v>
      </c>
      <c r="N7" s="10">
        <v>208333</v>
      </c>
      <c r="O7" s="10">
        <v>208333</v>
      </c>
      <c r="P7" s="10">
        <v>208333</v>
      </c>
      <c r="Q7" s="24">
        <f>SUM(N7:P7)</f>
        <v>624999</v>
      </c>
      <c r="R7" s="10">
        <v>208333</v>
      </c>
      <c r="S7" s="10">
        <v>208333</v>
      </c>
      <c r="T7" s="10">
        <v>208337</v>
      </c>
      <c r="U7" s="24">
        <f>SUM(R7:T7)</f>
        <v>625003</v>
      </c>
      <c r="V7" s="8">
        <v>2500000</v>
      </c>
    </row>
    <row r="8" spans="1:23" ht="19.5" x14ac:dyDescent="0.2">
      <c r="A8" s="59" t="s">
        <v>41</v>
      </c>
      <c r="B8" s="59"/>
      <c r="C8" s="59"/>
      <c r="D8" s="10">
        <v>500000</v>
      </c>
      <c r="E8" s="10">
        <v>500000</v>
      </c>
      <c r="F8" s="10">
        <v>41666</v>
      </c>
      <c r="G8" s="10">
        <v>41666</v>
      </c>
      <c r="H8" s="10">
        <v>41666</v>
      </c>
      <c r="I8" s="24">
        <f>SUM(F8:H8)</f>
        <v>124998</v>
      </c>
      <c r="J8" s="10">
        <v>41666</v>
      </c>
      <c r="K8" s="10">
        <v>41666</v>
      </c>
      <c r="L8" s="10">
        <v>41666</v>
      </c>
      <c r="M8" s="24">
        <f>SUM(J8:L8)</f>
        <v>124998</v>
      </c>
      <c r="N8" s="10">
        <v>41666</v>
      </c>
      <c r="O8" s="10">
        <v>41666</v>
      </c>
      <c r="P8" s="10">
        <v>41666</v>
      </c>
      <c r="Q8" s="24">
        <f>SUM(N8:P8)</f>
        <v>124998</v>
      </c>
      <c r="R8" s="10">
        <v>41666</v>
      </c>
      <c r="S8" s="10">
        <v>41666</v>
      </c>
      <c r="T8" s="10">
        <v>41674</v>
      </c>
      <c r="U8" s="24">
        <f>SUM(R8:T8)</f>
        <v>125006</v>
      </c>
      <c r="V8" s="8">
        <v>500000</v>
      </c>
    </row>
    <row r="9" spans="1:23" ht="19.5" x14ac:dyDescent="0.2">
      <c r="A9" s="80" t="s">
        <v>42</v>
      </c>
      <c r="B9" s="80"/>
      <c r="C9" s="80"/>
      <c r="D9" s="10">
        <v>21435400</v>
      </c>
      <c r="E9" s="10"/>
      <c r="F9" s="9"/>
      <c r="G9" s="9"/>
      <c r="H9" s="9"/>
      <c r="I9" s="25"/>
      <c r="J9" s="9"/>
      <c r="K9" s="9"/>
      <c r="L9" s="9"/>
      <c r="M9" s="28"/>
      <c r="N9" s="9"/>
      <c r="O9" s="9"/>
      <c r="P9" s="9"/>
      <c r="Q9" s="28"/>
      <c r="R9" s="9"/>
      <c r="S9" s="9"/>
      <c r="T9" s="9"/>
      <c r="U9" s="25"/>
      <c r="V9" s="19"/>
    </row>
    <row r="10" spans="1:23" ht="22.5" customHeight="1" x14ac:dyDescent="0.2">
      <c r="A10" s="72" t="s">
        <v>43</v>
      </c>
      <c r="B10" s="73"/>
      <c r="C10" s="114"/>
      <c r="D10" s="77"/>
      <c r="E10" s="11">
        <v>8404958.5199999996</v>
      </c>
      <c r="F10" s="10"/>
      <c r="G10" s="10"/>
      <c r="H10" s="10"/>
      <c r="I10" s="24"/>
      <c r="J10" s="10"/>
      <c r="K10" s="10"/>
      <c r="L10" s="10"/>
      <c r="M10" s="24"/>
      <c r="N10" s="10"/>
      <c r="O10" s="10"/>
      <c r="P10" s="10"/>
      <c r="Q10" s="24"/>
      <c r="R10" s="10"/>
      <c r="S10" s="10"/>
      <c r="T10" s="10"/>
      <c r="U10" s="24"/>
      <c r="V10" s="8"/>
    </row>
    <row r="11" spans="1:23" ht="21.75" customHeight="1" x14ac:dyDescent="0.2">
      <c r="A11" s="81" t="s">
        <v>20</v>
      </c>
      <c r="B11" s="82"/>
      <c r="C11" s="83"/>
      <c r="D11" s="78"/>
      <c r="E11" s="11">
        <v>4986312</v>
      </c>
      <c r="F11" s="12">
        <v>415526</v>
      </c>
      <c r="G11" s="12">
        <v>415526</v>
      </c>
      <c r="H11" s="12">
        <v>415526</v>
      </c>
      <c r="I11" s="26">
        <f t="shared" ref="I11:I16" si="0">SUM(F11:H11)</f>
        <v>1246578</v>
      </c>
      <c r="J11" s="12">
        <v>415526</v>
      </c>
      <c r="K11" s="12">
        <v>415526</v>
      </c>
      <c r="L11" s="12">
        <v>415526</v>
      </c>
      <c r="M11" s="26">
        <f t="shared" ref="M11:M16" si="1">SUM(J11:L11)</f>
        <v>1246578</v>
      </c>
      <c r="N11" s="12">
        <v>415526</v>
      </c>
      <c r="O11" s="12">
        <v>415526</v>
      </c>
      <c r="P11" s="12">
        <v>415526</v>
      </c>
      <c r="Q11" s="26">
        <f t="shared" ref="Q11:Q16" si="2">SUM(N11:P11)</f>
        <v>1246578</v>
      </c>
      <c r="R11" s="12">
        <v>415526</v>
      </c>
      <c r="S11" s="12">
        <v>415526</v>
      </c>
      <c r="T11" s="12">
        <v>415526</v>
      </c>
      <c r="U11" s="24">
        <f t="shared" ref="U11:U16" si="3">SUM(R11:T11)</f>
        <v>1246578</v>
      </c>
      <c r="V11" s="8">
        <v>4986312</v>
      </c>
    </row>
    <row r="12" spans="1:23" ht="21.75" customHeight="1" x14ac:dyDescent="0.2">
      <c r="A12" s="81" t="s">
        <v>22</v>
      </c>
      <c r="B12" s="82"/>
      <c r="C12" s="83"/>
      <c r="D12" s="78"/>
      <c r="E12" s="13">
        <v>1333838.52</v>
      </c>
      <c r="F12" s="12">
        <v>111153</v>
      </c>
      <c r="G12" s="12">
        <v>111153</v>
      </c>
      <c r="H12" s="12">
        <v>111153</v>
      </c>
      <c r="I12" s="26">
        <f t="shared" si="0"/>
        <v>333459</v>
      </c>
      <c r="J12" s="12">
        <v>111153</v>
      </c>
      <c r="K12" s="12">
        <v>111153</v>
      </c>
      <c r="L12" s="12">
        <v>111153</v>
      </c>
      <c r="M12" s="26">
        <f t="shared" si="1"/>
        <v>333459</v>
      </c>
      <c r="N12" s="12">
        <v>111153</v>
      </c>
      <c r="O12" s="12">
        <v>111153</v>
      </c>
      <c r="P12" s="12">
        <v>111153</v>
      </c>
      <c r="Q12" s="26">
        <f t="shared" si="2"/>
        <v>333459</v>
      </c>
      <c r="R12" s="12">
        <v>111153</v>
      </c>
      <c r="S12" s="12">
        <v>111153</v>
      </c>
      <c r="T12" s="12">
        <v>111155.52</v>
      </c>
      <c r="U12" s="24">
        <f t="shared" si="3"/>
        <v>333461.52</v>
      </c>
      <c r="V12" s="8">
        <v>1333839</v>
      </c>
    </row>
    <row r="13" spans="1:23" ht="22.5" customHeight="1" x14ac:dyDescent="0.2">
      <c r="A13" s="115" t="s">
        <v>21</v>
      </c>
      <c r="B13" s="116"/>
      <c r="C13" s="117"/>
      <c r="D13" s="79"/>
      <c r="E13" s="14">
        <v>2084808</v>
      </c>
      <c r="F13" s="12">
        <v>173734</v>
      </c>
      <c r="G13" s="12">
        <v>173734</v>
      </c>
      <c r="H13" s="12">
        <v>173734</v>
      </c>
      <c r="I13" s="26">
        <f t="shared" si="0"/>
        <v>521202</v>
      </c>
      <c r="J13" s="12">
        <v>173734</v>
      </c>
      <c r="K13" s="12">
        <v>173734</v>
      </c>
      <c r="L13" s="12">
        <v>173734</v>
      </c>
      <c r="M13" s="26">
        <f t="shared" si="1"/>
        <v>521202</v>
      </c>
      <c r="N13" s="12">
        <v>173734</v>
      </c>
      <c r="O13" s="12">
        <v>173734</v>
      </c>
      <c r="P13" s="12">
        <v>173734</v>
      </c>
      <c r="Q13" s="26">
        <f t="shared" si="2"/>
        <v>521202</v>
      </c>
      <c r="R13" s="12">
        <v>173734</v>
      </c>
      <c r="S13" s="12">
        <v>173734</v>
      </c>
      <c r="T13" s="12">
        <v>173734</v>
      </c>
      <c r="U13" s="24">
        <f t="shared" si="3"/>
        <v>521202</v>
      </c>
      <c r="V13" s="8">
        <v>2087808</v>
      </c>
    </row>
    <row r="14" spans="1:23" ht="19.5" x14ac:dyDescent="0.2">
      <c r="A14" s="84" t="s">
        <v>44</v>
      </c>
      <c r="B14" s="84"/>
      <c r="C14" s="84"/>
      <c r="D14" s="10">
        <v>2852400</v>
      </c>
      <c r="E14" s="14">
        <v>3000000</v>
      </c>
      <c r="F14" s="10">
        <v>250000</v>
      </c>
      <c r="G14" s="10">
        <v>250000</v>
      </c>
      <c r="H14" s="10">
        <v>250000</v>
      </c>
      <c r="I14" s="24">
        <f t="shared" si="0"/>
        <v>750000</v>
      </c>
      <c r="J14" s="10">
        <v>250000</v>
      </c>
      <c r="K14" s="10">
        <v>250000</v>
      </c>
      <c r="L14" s="10">
        <v>250000</v>
      </c>
      <c r="M14" s="24">
        <f t="shared" si="1"/>
        <v>750000</v>
      </c>
      <c r="N14" s="10">
        <v>250000</v>
      </c>
      <c r="O14" s="10">
        <v>250000</v>
      </c>
      <c r="P14" s="10">
        <v>250000</v>
      </c>
      <c r="Q14" s="24">
        <f t="shared" si="2"/>
        <v>750000</v>
      </c>
      <c r="R14" s="10">
        <v>250000</v>
      </c>
      <c r="S14" s="10">
        <v>250000</v>
      </c>
      <c r="T14" s="10">
        <v>250000</v>
      </c>
      <c r="U14" s="24">
        <f t="shared" si="3"/>
        <v>750000</v>
      </c>
      <c r="V14" s="8">
        <v>3000000</v>
      </c>
    </row>
    <row r="15" spans="1:23" ht="39.75" customHeight="1" x14ac:dyDescent="0.2">
      <c r="A15" s="69" t="s">
        <v>45</v>
      </c>
      <c r="B15" s="70"/>
      <c r="C15" s="71"/>
      <c r="D15" s="10">
        <v>1200000</v>
      </c>
      <c r="E15" s="10">
        <v>1200000</v>
      </c>
      <c r="F15" s="10">
        <v>100000</v>
      </c>
      <c r="G15" s="10">
        <v>100000</v>
      </c>
      <c r="H15" s="10">
        <v>100000</v>
      </c>
      <c r="I15" s="24">
        <f t="shared" si="0"/>
        <v>300000</v>
      </c>
      <c r="J15" s="10">
        <v>100000</v>
      </c>
      <c r="K15" s="10">
        <v>100000</v>
      </c>
      <c r="L15" s="10">
        <v>100000</v>
      </c>
      <c r="M15" s="24">
        <f t="shared" si="1"/>
        <v>300000</v>
      </c>
      <c r="N15" s="10">
        <v>100000</v>
      </c>
      <c r="O15" s="10">
        <v>100000</v>
      </c>
      <c r="P15" s="10">
        <v>100000</v>
      </c>
      <c r="Q15" s="24">
        <f t="shared" si="2"/>
        <v>300000</v>
      </c>
      <c r="R15" s="10">
        <v>100000</v>
      </c>
      <c r="S15" s="10">
        <v>100000</v>
      </c>
      <c r="T15" s="10">
        <v>100000</v>
      </c>
      <c r="U15" s="24">
        <f t="shared" si="3"/>
        <v>300000</v>
      </c>
      <c r="V15" s="8">
        <v>1200000</v>
      </c>
    </row>
    <row r="16" spans="1:23" ht="19.5" x14ac:dyDescent="0.2">
      <c r="A16" s="59" t="s">
        <v>46</v>
      </c>
      <c r="B16" s="59"/>
      <c r="C16" s="59"/>
      <c r="D16" s="10">
        <v>5727000</v>
      </c>
      <c r="E16" s="10">
        <v>4980000</v>
      </c>
      <c r="F16" s="10">
        <v>415000</v>
      </c>
      <c r="G16" s="10">
        <v>415000</v>
      </c>
      <c r="H16" s="10">
        <v>415000</v>
      </c>
      <c r="I16" s="24">
        <f t="shared" si="0"/>
        <v>1245000</v>
      </c>
      <c r="J16" s="10">
        <v>415000</v>
      </c>
      <c r="K16" s="10">
        <v>415000</v>
      </c>
      <c r="L16" s="10">
        <v>415000</v>
      </c>
      <c r="M16" s="24">
        <f t="shared" si="1"/>
        <v>1245000</v>
      </c>
      <c r="N16" s="10">
        <v>415000</v>
      </c>
      <c r="O16" s="10">
        <v>415000</v>
      </c>
      <c r="P16" s="10">
        <v>415000</v>
      </c>
      <c r="Q16" s="24">
        <f t="shared" si="2"/>
        <v>1245000</v>
      </c>
      <c r="R16" s="10">
        <v>415000</v>
      </c>
      <c r="S16" s="10">
        <v>415000</v>
      </c>
      <c r="T16" s="10">
        <v>415000</v>
      </c>
      <c r="U16" s="24">
        <f t="shared" si="3"/>
        <v>1245000</v>
      </c>
      <c r="V16" s="8">
        <v>4980000</v>
      </c>
    </row>
    <row r="17" spans="1:22" ht="19.5" x14ac:dyDescent="0.2">
      <c r="A17" s="80" t="s">
        <v>47</v>
      </c>
      <c r="B17" s="80"/>
      <c r="C17" s="80"/>
      <c r="D17" s="10">
        <v>37634600</v>
      </c>
      <c r="E17" s="10"/>
      <c r="F17" s="9"/>
      <c r="G17" s="9"/>
      <c r="H17" s="9"/>
      <c r="I17" s="25"/>
      <c r="J17" s="9"/>
      <c r="K17" s="9" t="s">
        <v>35</v>
      </c>
      <c r="L17" s="9"/>
      <c r="M17" s="28"/>
      <c r="N17" s="9"/>
      <c r="O17" s="9"/>
      <c r="P17" s="9"/>
      <c r="Q17" s="28"/>
      <c r="R17" s="9"/>
      <c r="S17" s="9"/>
      <c r="T17" s="9"/>
      <c r="U17" s="25"/>
      <c r="V17" s="19"/>
    </row>
    <row r="18" spans="1:22" ht="44.25" customHeight="1" x14ac:dyDescent="0.2">
      <c r="A18" s="66" t="s">
        <v>48</v>
      </c>
      <c r="B18" s="67"/>
      <c r="C18" s="68"/>
      <c r="D18" s="77"/>
      <c r="E18" s="15">
        <v>10781508</v>
      </c>
      <c r="F18" s="10"/>
      <c r="G18" s="10"/>
      <c r="H18" s="10"/>
      <c r="I18" s="24"/>
      <c r="J18" s="10"/>
      <c r="K18" s="10"/>
      <c r="L18" s="10"/>
      <c r="M18" s="24"/>
      <c r="N18" s="10"/>
      <c r="O18" s="10"/>
      <c r="P18" s="10"/>
      <c r="Q18" s="24"/>
      <c r="R18" s="10"/>
      <c r="S18" s="10"/>
      <c r="T18" s="10"/>
      <c r="U18" s="24"/>
      <c r="V18" s="8"/>
    </row>
    <row r="19" spans="1:22" ht="45.75" customHeight="1" x14ac:dyDescent="0.2">
      <c r="A19" s="100" t="s">
        <v>30</v>
      </c>
      <c r="B19" s="101"/>
      <c r="C19" s="102"/>
      <c r="D19" s="78"/>
      <c r="E19" s="15">
        <v>9844452</v>
      </c>
      <c r="F19" s="12">
        <v>820371</v>
      </c>
      <c r="G19" s="12">
        <v>820371</v>
      </c>
      <c r="H19" s="12">
        <v>820371</v>
      </c>
      <c r="I19" s="26">
        <f t="shared" ref="I19:I37" si="4">SUM(F19:H19)</f>
        <v>2461113</v>
      </c>
      <c r="J19" s="12">
        <v>820371</v>
      </c>
      <c r="K19" s="12">
        <v>820371</v>
      </c>
      <c r="L19" s="12">
        <v>820371</v>
      </c>
      <c r="M19" s="26">
        <f t="shared" ref="M19:M37" si="5">SUM(J19:L19)</f>
        <v>2461113</v>
      </c>
      <c r="N19" s="12">
        <v>820371</v>
      </c>
      <c r="O19" s="12">
        <v>820371</v>
      </c>
      <c r="P19" s="12">
        <v>820371</v>
      </c>
      <c r="Q19" s="26">
        <f t="shared" ref="Q19:Q37" si="6">SUM(N19:P19)</f>
        <v>2461113</v>
      </c>
      <c r="R19" s="12">
        <v>820371</v>
      </c>
      <c r="S19" s="12">
        <v>820371</v>
      </c>
      <c r="T19" s="12">
        <v>820371</v>
      </c>
      <c r="U19" s="24">
        <f t="shared" ref="U19:U37" si="7">SUM(R19:T19)</f>
        <v>2461113</v>
      </c>
      <c r="V19" s="8">
        <v>9844452</v>
      </c>
    </row>
    <row r="20" spans="1:22" ht="19.5" x14ac:dyDescent="0.2">
      <c r="A20" s="103" t="s">
        <v>31</v>
      </c>
      <c r="B20" s="104"/>
      <c r="C20" s="105"/>
      <c r="D20" s="79"/>
      <c r="E20" s="14">
        <v>937056</v>
      </c>
      <c r="F20" s="12">
        <v>78088</v>
      </c>
      <c r="G20" s="12">
        <v>78088</v>
      </c>
      <c r="H20" s="12">
        <v>78088</v>
      </c>
      <c r="I20" s="26">
        <f t="shared" si="4"/>
        <v>234264</v>
      </c>
      <c r="J20" s="12">
        <v>78088</v>
      </c>
      <c r="K20" s="12">
        <v>78088</v>
      </c>
      <c r="L20" s="12">
        <v>78088</v>
      </c>
      <c r="M20" s="26">
        <f t="shared" si="5"/>
        <v>234264</v>
      </c>
      <c r="N20" s="12">
        <v>78088</v>
      </c>
      <c r="O20" s="12">
        <v>78088</v>
      </c>
      <c r="P20" s="12">
        <v>78088</v>
      </c>
      <c r="Q20" s="26">
        <f t="shared" si="6"/>
        <v>234264</v>
      </c>
      <c r="R20" s="12">
        <v>78088</v>
      </c>
      <c r="S20" s="12">
        <v>78088</v>
      </c>
      <c r="T20" s="12">
        <v>78088</v>
      </c>
      <c r="U20" s="24">
        <f t="shared" si="7"/>
        <v>234264</v>
      </c>
      <c r="V20" s="8">
        <v>937056</v>
      </c>
    </row>
    <row r="21" spans="1:22" ht="47.25" customHeight="1" x14ac:dyDescent="0.2">
      <c r="A21" s="69" t="s">
        <v>49</v>
      </c>
      <c r="B21" s="70"/>
      <c r="C21" s="71"/>
      <c r="D21" s="10">
        <v>4545800</v>
      </c>
      <c r="E21" s="14">
        <v>3000000</v>
      </c>
      <c r="F21" s="10">
        <v>250000</v>
      </c>
      <c r="G21" s="10">
        <v>250000</v>
      </c>
      <c r="H21" s="10">
        <v>250000</v>
      </c>
      <c r="I21" s="24">
        <f t="shared" si="4"/>
        <v>750000</v>
      </c>
      <c r="J21" s="10">
        <v>250000</v>
      </c>
      <c r="K21" s="10">
        <v>250000</v>
      </c>
      <c r="L21" s="10">
        <v>250000</v>
      </c>
      <c r="M21" s="24">
        <f t="shared" si="5"/>
        <v>750000</v>
      </c>
      <c r="N21" s="10">
        <v>250000</v>
      </c>
      <c r="O21" s="10">
        <v>250000</v>
      </c>
      <c r="P21" s="10">
        <v>250000</v>
      </c>
      <c r="Q21" s="24">
        <f t="shared" si="6"/>
        <v>750000</v>
      </c>
      <c r="R21" s="10">
        <v>250000</v>
      </c>
      <c r="S21" s="10">
        <v>250000</v>
      </c>
      <c r="T21" s="10">
        <v>250000</v>
      </c>
      <c r="U21" s="24">
        <f t="shared" si="7"/>
        <v>750000</v>
      </c>
      <c r="V21" s="8">
        <v>3000000</v>
      </c>
    </row>
    <row r="22" spans="1:22" ht="38.25" customHeight="1" x14ac:dyDescent="0.2">
      <c r="A22" s="69" t="s">
        <v>50</v>
      </c>
      <c r="B22" s="70"/>
      <c r="C22" s="71"/>
      <c r="D22" s="15">
        <v>5000000</v>
      </c>
      <c r="E22" s="10">
        <v>5000000</v>
      </c>
      <c r="F22" s="10">
        <v>416666</v>
      </c>
      <c r="G22" s="10">
        <v>416666</v>
      </c>
      <c r="H22" s="10">
        <v>416666</v>
      </c>
      <c r="I22" s="24">
        <f t="shared" si="4"/>
        <v>1249998</v>
      </c>
      <c r="J22" s="10">
        <v>416666</v>
      </c>
      <c r="K22" s="10">
        <v>416666</v>
      </c>
      <c r="L22" s="10">
        <v>416666</v>
      </c>
      <c r="M22" s="24">
        <f t="shared" si="5"/>
        <v>1249998</v>
      </c>
      <c r="N22" s="10">
        <v>416666</v>
      </c>
      <c r="O22" s="10">
        <v>416666</v>
      </c>
      <c r="P22" s="10">
        <v>416666</v>
      </c>
      <c r="Q22" s="24">
        <f t="shared" si="6"/>
        <v>1249998</v>
      </c>
      <c r="R22" s="10">
        <v>416666</v>
      </c>
      <c r="S22" s="10">
        <v>416666</v>
      </c>
      <c r="T22" s="10">
        <v>416674</v>
      </c>
      <c r="U22" s="24">
        <f t="shared" si="7"/>
        <v>1250006</v>
      </c>
      <c r="V22" s="8">
        <v>5000000</v>
      </c>
    </row>
    <row r="23" spans="1:22" ht="19.5" x14ac:dyDescent="0.2">
      <c r="A23" s="72" t="s">
        <v>51</v>
      </c>
      <c r="B23" s="73"/>
      <c r="C23" s="73"/>
      <c r="D23" s="77">
        <v>1700000</v>
      </c>
      <c r="E23" s="21">
        <v>1700000</v>
      </c>
      <c r="F23" s="10"/>
      <c r="G23" s="10"/>
      <c r="H23" s="10"/>
      <c r="I23" s="24"/>
      <c r="J23" s="10"/>
      <c r="K23" s="10"/>
      <c r="L23" s="10"/>
      <c r="M23" s="24"/>
      <c r="N23" s="10"/>
      <c r="O23" s="10"/>
      <c r="P23" s="10"/>
      <c r="Q23" s="24"/>
      <c r="R23" s="10"/>
      <c r="S23" s="10"/>
      <c r="T23" s="10"/>
      <c r="U23" s="24"/>
      <c r="V23" s="8"/>
    </row>
    <row r="24" spans="1:22" ht="19.5" x14ac:dyDescent="0.2">
      <c r="A24" s="96" t="s">
        <v>25</v>
      </c>
      <c r="B24" s="97"/>
      <c r="C24" s="98"/>
      <c r="D24" s="78"/>
      <c r="E24" s="20">
        <v>465000</v>
      </c>
      <c r="F24" s="12">
        <v>38750</v>
      </c>
      <c r="G24" s="12">
        <v>38750</v>
      </c>
      <c r="H24" s="12">
        <v>38750</v>
      </c>
      <c r="I24" s="26">
        <f t="shared" si="4"/>
        <v>116250</v>
      </c>
      <c r="J24" s="12">
        <v>38750</v>
      </c>
      <c r="K24" s="12">
        <v>38750</v>
      </c>
      <c r="L24" s="12">
        <v>38750</v>
      </c>
      <c r="M24" s="26">
        <f t="shared" si="5"/>
        <v>116250</v>
      </c>
      <c r="N24" s="12">
        <v>38750</v>
      </c>
      <c r="O24" s="12">
        <v>38750</v>
      </c>
      <c r="P24" s="12">
        <v>38750</v>
      </c>
      <c r="Q24" s="26">
        <f t="shared" si="6"/>
        <v>116250</v>
      </c>
      <c r="R24" s="12">
        <v>38750</v>
      </c>
      <c r="S24" s="12">
        <v>38750</v>
      </c>
      <c r="T24" s="12">
        <v>38750</v>
      </c>
      <c r="U24" s="24">
        <f t="shared" si="7"/>
        <v>116250</v>
      </c>
      <c r="V24" s="8">
        <v>465000</v>
      </c>
    </row>
    <row r="25" spans="1:22" ht="19.5" x14ac:dyDescent="0.2">
      <c r="A25" s="96" t="s">
        <v>26</v>
      </c>
      <c r="B25" s="97"/>
      <c r="C25" s="98"/>
      <c r="D25" s="78"/>
      <c r="E25" s="16">
        <v>410024</v>
      </c>
      <c r="F25" s="12">
        <v>34168</v>
      </c>
      <c r="G25" s="12">
        <v>34168</v>
      </c>
      <c r="H25" s="12">
        <v>34168</v>
      </c>
      <c r="I25" s="26">
        <f t="shared" si="4"/>
        <v>102504</v>
      </c>
      <c r="J25" s="12">
        <v>34168</v>
      </c>
      <c r="K25" s="12">
        <v>34168</v>
      </c>
      <c r="L25" s="12">
        <v>34168</v>
      </c>
      <c r="M25" s="26">
        <f t="shared" si="5"/>
        <v>102504</v>
      </c>
      <c r="N25" s="12">
        <v>34168</v>
      </c>
      <c r="O25" s="12">
        <v>34168</v>
      </c>
      <c r="P25" s="12">
        <v>34168</v>
      </c>
      <c r="Q25" s="26">
        <f t="shared" si="6"/>
        <v>102504</v>
      </c>
      <c r="R25" s="12">
        <v>34168</v>
      </c>
      <c r="S25" s="12">
        <v>34168</v>
      </c>
      <c r="T25" s="12">
        <v>34176</v>
      </c>
      <c r="U25" s="24">
        <f t="shared" si="7"/>
        <v>102512</v>
      </c>
      <c r="V25" s="8">
        <v>410024</v>
      </c>
    </row>
    <row r="26" spans="1:22" ht="19.5" x14ac:dyDescent="0.2">
      <c r="A26" s="96" t="s">
        <v>29</v>
      </c>
      <c r="B26" s="97"/>
      <c r="C26" s="98"/>
      <c r="D26" s="78"/>
      <c r="E26" s="16">
        <v>375000</v>
      </c>
      <c r="F26" s="12">
        <v>31250</v>
      </c>
      <c r="G26" s="12">
        <v>31250</v>
      </c>
      <c r="H26" s="12">
        <v>31250</v>
      </c>
      <c r="I26" s="26">
        <f t="shared" si="4"/>
        <v>93750</v>
      </c>
      <c r="J26" s="12">
        <v>31250</v>
      </c>
      <c r="K26" s="12">
        <v>31250</v>
      </c>
      <c r="L26" s="12">
        <v>31250</v>
      </c>
      <c r="M26" s="26">
        <f t="shared" si="5"/>
        <v>93750</v>
      </c>
      <c r="N26" s="12">
        <v>31250</v>
      </c>
      <c r="O26" s="12">
        <v>31250</v>
      </c>
      <c r="P26" s="12">
        <v>31250</v>
      </c>
      <c r="Q26" s="26">
        <f t="shared" si="6"/>
        <v>93750</v>
      </c>
      <c r="R26" s="12">
        <v>31250</v>
      </c>
      <c r="S26" s="12">
        <v>31250</v>
      </c>
      <c r="T26" s="12">
        <v>31250</v>
      </c>
      <c r="U26" s="24">
        <f t="shared" si="7"/>
        <v>93750</v>
      </c>
      <c r="V26" s="8">
        <v>375000</v>
      </c>
    </row>
    <row r="27" spans="1:22" ht="19.5" x14ac:dyDescent="0.2">
      <c r="A27" s="96" t="s">
        <v>27</v>
      </c>
      <c r="B27" s="97"/>
      <c r="C27" s="98"/>
      <c r="D27" s="78"/>
      <c r="E27" s="16">
        <v>345600</v>
      </c>
      <c r="F27" s="12">
        <v>28800</v>
      </c>
      <c r="G27" s="12">
        <v>28800</v>
      </c>
      <c r="H27" s="12">
        <v>28800</v>
      </c>
      <c r="I27" s="26">
        <f t="shared" si="4"/>
        <v>86400</v>
      </c>
      <c r="J27" s="12">
        <v>28800</v>
      </c>
      <c r="K27" s="12">
        <v>28800</v>
      </c>
      <c r="L27" s="12">
        <v>28800</v>
      </c>
      <c r="M27" s="26">
        <f t="shared" si="5"/>
        <v>86400</v>
      </c>
      <c r="N27" s="12">
        <v>28800</v>
      </c>
      <c r="O27" s="12">
        <v>28800</v>
      </c>
      <c r="P27" s="12">
        <v>28800</v>
      </c>
      <c r="Q27" s="26">
        <f t="shared" si="6"/>
        <v>86400</v>
      </c>
      <c r="R27" s="12">
        <v>28800</v>
      </c>
      <c r="S27" s="12">
        <v>28800</v>
      </c>
      <c r="T27" s="12">
        <v>28800</v>
      </c>
      <c r="U27" s="24">
        <f t="shared" si="7"/>
        <v>86400</v>
      </c>
      <c r="V27" s="8">
        <v>345600</v>
      </c>
    </row>
    <row r="28" spans="1:22" ht="19.5" x14ac:dyDescent="0.2">
      <c r="A28" s="74" t="s">
        <v>28</v>
      </c>
      <c r="B28" s="75"/>
      <c r="C28" s="76"/>
      <c r="D28" s="79"/>
      <c r="E28" s="14">
        <v>104376</v>
      </c>
      <c r="F28" s="12">
        <v>8698</v>
      </c>
      <c r="G28" s="12">
        <v>8698</v>
      </c>
      <c r="H28" s="12">
        <v>8698</v>
      </c>
      <c r="I28" s="26">
        <f t="shared" si="4"/>
        <v>26094</v>
      </c>
      <c r="J28" s="12">
        <v>8698</v>
      </c>
      <c r="K28" s="12">
        <v>8698</v>
      </c>
      <c r="L28" s="12">
        <v>8698</v>
      </c>
      <c r="M28" s="26">
        <f t="shared" si="5"/>
        <v>26094</v>
      </c>
      <c r="N28" s="12">
        <v>8698</v>
      </c>
      <c r="O28" s="12">
        <v>8698</v>
      </c>
      <c r="P28" s="12">
        <v>8698</v>
      </c>
      <c r="Q28" s="26">
        <f t="shared" si="6"/>
        <v>26094</v>
      </c>
      <c r="R28" s="12">
        <v>8698</v>
      </c>
      <c r="S28" s="12">
        <v>8698</v>
      </c>
      <c r="T28" s="12">
        <v>8698</v>
      </c>
      <c r="U28" s="24">
        <f t="shared" si="7"/>
        <v>26094</v>
      </c>
      <c r="V28" s="8">
        <v>104376</v>
      </c>
    </row>
    <row r="29" spans="1:22" ht="19.5" x14ac:dyDescent="0.2">
      <c r="A29" s="58" t="s">
        <v>65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</row>
    <row r="30" spans="1:22" ht="19.5" x14ac:dyDescent="0.2">
      <c r="A30" s="106" t="s">
        <v>18</v>
      </c>
      <c r="B30" s="107"/>
      <c r="C30" s="108"/>
      <c r="D30" s="112" t="s">
        <v>0</v>
      </c>
      <c r="E30" s="112" t="s">
        <v>17</v>
      </c>
      <c r="F30" s="119" t="s">
        <v>1</v>
      </c>
      <c r="G30" s="120"/>
      <c r="H30" s="120"/>
      <c r="I30" s="121"/>
      <c r="J30" s="119" t="s">
        <v>2</v>
      </c>
      <c r="K30" s="120"/>
      <c r="L30" s="120"/>
      <c r="M30" s="121"/>
      <c r="N30" s="119" t="s">
        <v>3</v>
      </c>
      <c r="O30" s="120"/>
      <c r="P30" s="120"/>
      <c r="Q30" s="121"/>
      <c r="R30" s="119" t="s">
        <v>4</v>
      </c>
      <c r="S30" s="120"/>
      <c r="T30" s="120"/>
      <c r="U30" s="121"/>
      <c r="V30" s="36"/>
    </row>
    <row r="31" spans="1:22" ht="68.25" customHeight="1" x14ac:dyDescent="0.2">
      <c r="A31" s="109"/>
      <c r="B31" s="110"/>
      <c r="C31" s="111"/>
      <c r="D31" s="113"/>
      <c r="E31" s="113"/>
      <c r="F31" s="33" t="s">
        <v>5</v>
      </c>
      <c r="G31" s="33" t="s">
        <v>6</v>
      </c>
      <c r="H31" s="33" t="s">
        <v>7</v>
      </c>
      <c r="I31" s="34" t="s">
        <v>32</v>
      </c>
      <c r="J31" s="33" t="s">
        <v>8</v>
      </c>
      <c r="K31" s="33" t="s">
        <v>9</v>
      </c>
      <c r="L31" s="33" t="s">
        <v>10</v>
      </c>
      <c r="M31" s="34" t="s">
        <v>32</v>
      </c>
      <c r="N31" s="33" t="s">
        <v>11</v>
      </c>
      <c r="O31" s="33" t="s">
        <v>12</v>
      </c>
      <c r="P31" s="33" t="s">
        <v>13</v>
      </c>
      <c r="Q31" s="34" t="s">
        <v>32</v>
      </c>
      <c r="R31" s="33" t="s">
        <v>14</v>
      </c>
      <c r="S31" s="33" t="s">
        <v>15</v>
      </c>
      <c r="T31" s="33" t="s">
        <v>16</v>
      </c>
      <c r="U31" s="35" t="s">
        <v>32</v>
      </c>
      <c r="V31" s="32" t="s">
        <v>36</v>
      </c>
    </row>
    <row r="32" spans="1:22" ht="19.5" x14ac:dyDescent="0.2">
      <c r="A32" s="59" t="s">
        <v>52</v>
      </c>
      <c r="B32" s="59"/>
      <c r="C32" s="59"/>
      <c r="D32" s="10">
        <v>720000</v>
      </c>
      <c r="E32" s="10">
        <v>720000</v>
      </c>
      <c r="F32" s="10">
        <v>60000</v>
      </c>
      <c r="G32" s="10">
        <v>60000</v>
      </c>
      <c r="H32" s="10">
        <v>60000</v>
      </c>
      <c r="I32" s="24">
        <f t="shared" si="4"/>
        <v>180000</v>
      </c>
      <c r="J32" s="10">
        <v>60000</v>
      </c>
      <c r="K32" s="10">
        <v>60000</v>
      </c>
      <c r="L32" s="10">
        <v>60000</v>
      </c>
      <c r="M32" s="24">
        <f t="shared" si="5"/>
        <v>180000</v>
      </c>
      <c r="N32" s="10">
        <v>60000</v>
      </c>
      <c r="O32" s="10">
        <v>60000</v>
      </c>
      <c r="P32" s="10">
        <v>60000</v>
      </c>
      <c r="Q32" s="24">
        <f t="shared" si="6"/>
        <v>180000</v>
      </c>
      <c r="R32" s="10">
        <v>60000</v>
      </c>
      <c r="S32" s="10">
        <v>60000</v>
      </c>
      <c r="T32" s="10">
        <v>60000</v>
      </c>
      <c r="U32" s="24">
        <f t="shared" si="7"/>
        <v>180000</v>
      </c>
      <c r="V32" s="8">
        <v>720000</v>
      </c>
    </row>
    <row r="33" spans="1:25" ht="42.75" customHeight="1" x14ac:dyDescent="0.2">
      <c r="A33" s="66" t="s">
        <v>53</v>
      </c>
      <c r="B33" s="67"/>
      <c r="C33" s="68"/>
      <c r="D33" s="99">
        <v>1615000</v>
      </c>
      <c r="E33" s="15">
        <v>1000000</v>
      </c>
      <c r="F33" s="10"/>
      <c r="G33" s="10"/>
      <c r="H33" s="10"/>
      <c r="I33" s="24"/>
      <c r="J33" s="10"/>
      <c r="K33" s="10"/>
      <c r="L33" s="10"/>
      <c r="M33" s="24"/>
      <c r="N33" s="10"/>
      <c r="O33" s="10"/>
      <c r="P33" s="10"/>
      <c r="Q33" s="24"/>
      <c r="R33" s="10"/>
      <c r="S33" s="10"/>
      <c r="T33" s="10"/>
      <c r="U33" s="24"/>
      <c r="V33" s="19"/>
    </row>
    <row r="34" spans="1:25" ht="19.5" x14ac:dyDescent="0.2">
      <c r="A34" s="60" t="s">
        <v>23</v>
      </c>
      <c r="B34" s="61"/>
      <c r="C34" s="62"/>
      <c r="D34" s="78"/>
      <c r="E34" s="15">
        <v>500000</v>
      </c>
      <c r="F34" s="12"/>
      <c r="G34" s="12"/>
      <c r="H34" s="12">
        <v>125000</v>
      </c>
      <c r="I34" s="26">
        <f>SUM(H34)</f>
        <v>125000</v>
      </c>
      <c r="J34" s="12"/>
      <c r="K34" s="12"/>
      <c r="L34" s="12">
        <v>125000</v>
      </c>
      <c r="M34" s="26">
        <f>SUM(L34)</f>
        <v>125000</v>
      </c>
      <c r="N34" s="12"/>
      <c r="O34" s="12"/>
      <c r="P34" s="12">
        <v>125000</v>
      </c>
      <c r="Q34" s="26">
        <f>SUM(P34)</f>
        <v>125000</v>
      </c>
      <c r="R34" s="12"/>
      <c r="S34" s="12"/>
      <c r="T34" s="12">
        <v>125000</v>
      </c>
      <c r="U34" s="24">
        <f>SUM(T34)</f>
        <v>125000</v>
      </c>
      <c r="V34" s="8">
        <v>500000</v>
      </c>
    </row>
    <row r="35" spans="1:25" ht="19.5" x14ac:dyDescent="0.2">
      <c r="A35" s="63" t="s">
        <v>24</v>
      </c>
      <c r="B35" s="64"/>
      <c r="C35" s="65"/>
      <c r="D35" s="79"/>
      <c r="E35" s="14">
        <v>500000</v>
      </c>
      <c r="F35" s="12"/>
      <c r="G35" s="12"/>
      <c r="H35" s="12">
        <v>125000</v>
      </c>
      <c r="I35" s="26">
        <f>SUM(H35)</f>
        <v>125000</v>
      </c>
      <c r="J35" s="12"/>
      <c r="K35" s="12"/>
      <c r="L35" s="12">
        <v>125000</v>
      </c>
      <c r="M35" s="26">
        <f>SUM(L35)</f>
        <v>125000</v>
      </c>
      <c r="N35" s="12"/>
      <c r="O35" s="12"/>
      <c r="P35" s="12">
        <v>125000</v>
      </c>
      <c r="Q35" s="26">
        <f>SUM(P35)</f>
        <v>125000</v>
      </c>
      <c r="R35" s="12"/>
      <c r="S35" s="12"/>
      <c r="T35" s="12">
        <v>125000</v>
      </c>
      <c r="U35" s="24">
        <f>SUM(T35)</f>
        <v>125000</v>
      </c>
      <c r="V35" s="8">
        <v>500000</v>
      </c>
    </row>
    <row r="36" spans="1:25" ht="19.5" x14ac:dyDescent="0.2">
      <c r="A36" s="59" t="s">
        <v>54</v>
      </c>
      <c r="B36" s="59"/>
      <c r="C36" s="59"/>
      <c r="D36" s="10">
        <v>35868000</v>
      </c>
      <c r="E36" s="10">
        <v>35868000</v>
      </c>
      <c r="F36" s="10">
        <v>2989000</v>
      </c>
      <c r="G36" s="10">
        <v>2989000</v>
      </c>
      <c r="H36" s="10">
        <v>2989000</v>
      </c>
      <c r="I36" s="24">
        <f t="shared" si="4"/>
        <v>8967000</v>
      </c>
      <c r="J36" s="10">
        <v>2989000</v>
      </c>
      <c r="K36" s="10">
        <v>2989000</v>
      </c>
      <c r="L36" s="10">
        <v>2989000</v>
      </c>
      <c r="M36" s="24">
        <f t="shared" si="5"/>
        <v>8967000</v>
      </c>
      <c r="N36" s="10">
        <v>2989000</v>
      </c>
      <c r="O36" s="10">
        <v>2989000</v>
      </c>
      <c r="P36" s="10">
        <v>2989000</v>
      </c>
      <c r="Q36" s="24">
        <f t="shared" si="6"/>
        <v>8967000</v>
      </c>
      <c r="R36" s="10">
        <v>2989000</v>
      </c>
      <c r="S36" s="10">
        <v>2989000</v>
      </c>
      <c r="T36" s="10">
        <v>2989000</v>
      </c>
      <c r="U36" s="24">
        <f t="shared" si="7"/>
        <v>8967000</v>
      </c>
      <c r="V36" s="8">
        <v>35868000</v>
      </c>
    </row>
    <row r="37" spans="1:25" ht="42.75" customHeight="1" x14ac:dyDescent="0.2">
      <c r="A37" s="69" t="s">
        <v>55</v>
      </c>
      <c r="B37" s="70"/>
      <c r="C37" s="71"/>
      <c r="D37" s="10">
        <v>3000000</v>
      </c>
      <c r="E37" s="10">
        <v>3000000</v>
      </c>
      <c r="F37" s="10">
        <v>250000</v>
      </c>
      <c r="G37" s="10">
        <v>250000</v>
      </c>
      <c r="H37" s="10">
        <v>250000</v>
      </c>
      <c r="I37" s="24">
        <f t="shared" si="4"/>
        <v>750000</v>
      </c>
      <c r="J37" s="10">
        <v>250000</v>
      </c>
      <c r="K37" s="10">
        <v>250000</v>
      </c>
      <c r="L37" s="10">
        <v>250000</v>
      </c>
      <c r="M37" s="24">
        <f t="shared" si="5"/>
        <v>750000</v>
      </c>
      <c r="N37" s="10">
        <v>250000</v>
      </c>
      <c r="O37" s="10">
        <v>250000</v>
      </c>
      <c r="P37" s="10">
        <v>250000</v>
      </c>
      <c r="Q37" s="24">
        <f t="shared" si="6"/>
        <v>750000</v>
      </c>
      <c r="R37" s="10">
        <v>250000</v>
      </c>
      <c r="S37" s="10">
        <v>250000</v>
      </c>
      <c r="T37" s="10">
        <v>250000</v>
      </c>
      <c r="U37" s="24">
        <f t="shared" si="7"/>
        <v>750000</v>
      </c>
      <c r="V37" s="8">
        <v>3000000</v>
      </c>
    </row>
    <row r="38" spans="1:25" ht="19.5" x14ac:dyDescent="0.2">
      <c r="A38" s="59" t="s">
        <v>56</v>
      </c>
      <c r="B38" s="59"/>
      <c r="C38" s="59"/>
      <c r="D38" s="10">
        <v>2600000</v>
      </c>
      <c r="E38" s="10">
        <v>5000000</v>
      </c>
      <c r="F38" s="10"/>
      <c r="G38" s="10">
        <v>3000000</v>
      </c>
      <c r="H38" s="10"/>
      <c r="I38" s="24">
        <v>3000000</v>
      </c>
      <c r="J38" s="10"/>
      <c r="K38" s="10"/>
      <c r="L38" s="10">
        <v>1000000</v>
      </c>
      <c r="M38" s="24">
        <v>1000000</v>
      </c>
      <c r="N38" s="10"/>
      <c r="O38" s="10"/>
      <c r="P38" s="10">
        <v>1000000</v>
      </c>
      <c r="Q38" s="24">
        <f>SUM(P38)</f>
        <v>1000000</v>
      </c>
      <c r="R38" s="10"/>
      <c r="S38" s="10"/>
      <c r="T38" s="10"/>
      <c r="U38" s="24"/>
      <c r="V38" s="8">
        <v>5000000</v>
      </c>
    </row>
    <row r="39" spans="1:25" ht="39" customHeight="1" x14ac:dyDescent="0.2">
      <c r="A39" s="69" t="s">
        <v>57</v>
      </c>
      <c r="B39" s="70"/>
      <c r="C39" s="71"/>
      <c r="D39" s="10"/>
      <c r="E39" s="10">
        <v>450000</v>
      </c>
      <c r="F39" s="9"/>
      <c r="G39" s="10">
        <v>450000</v>
      </c>
      <c r="H39" s="9"/>
      <c r="I39" s="25"/>
      <c r="J39" s="9"/>
      <c r="K39" s="9"/>
      <c r="L39" s="9"/>
      <c r="M39" s="28"/>
      <c r="N39" s="9"/>
      <c r="O39" s="9"/>
      <c r="P39" s="9"/>
      <c r="Q39" s="28"/>
      <c r="R39" s="9"/>
      <c r="S39" s="9"/>
      <c r="T39" s="9"/>
      <c r="U39" s="25"/>
      <c r="V39" s="19"/>
    </row>
    <row r="40" spans="1:25" ht="19.5" x14ac:dyDescent="0.2">
      <c r="A40" s="59" t="s">
        <v>58</v>
      </c>
      <c r="B40" s="59"/>
      <c r="C40" s="59"/>
      <c r="D40" s="10">
        <v>13200000</v>
      </c>
      <c r="E40" s="10">
        <v>6000000</v>
      </c>
      <c r="F40" s="10">
        <v>500000</v>
      </c>
      <c r="G40" s="10">
        <v>500000</v>
      </c>
      <c r="H40" s="10">
        <v>500000</v>
      </c>
      <c r="I40" s="24">
        <f>SUM(F40:H40)</f>
        <v>1500000</v>
      </c>
      <c r="J40" s="10">
        <v>500000</v>
      </c>
      <c r="K40" s="10">
        <v>500000</v>
      </c>
      <c r="L40" s="10">
        <v>500000</v>
      </c>
      <c r="M40" s="24">
        <f>SUM(J40:L40)</f>
        <v>1500000</v>
      </c>
      <c r="N40" s="10">
        <v>500000</v>
      </c>
      <c r="O40" s="10">
        <v>500000</v>
      </c>
      <c r="P40" s="10">
        <v>500000</v>
      </c>
      <c r="Q40" s="24">
        <f>SUM(N40:P40)</f>
        <v>1500000</v>
      </c>
      <c r="R40" s="10">
        <v>500000</v>
      </c>
      <c r="S40" s="10">
        <v>500000</v>
      </c>
      <c r="T40" s="10">
        <v>500000</v>
      </c>
      <c r="U40" s="24">
        <f>SUM(R40:T40)</f>
        <v>1500000</v>
      </c>
      <c r="V40" s="8">
        <v>6000000</v>
      </c>
    </row>
    <row r="41" spans="1:25" ht="19.5" x14ac:dyDescent="0.2">
      <c r="A41" s="59" t="s">
        <v>59</v>
      </c>
      <c r="B41" s="59"/>
      <c r="C41" s="59"/>
      <c r="D41" s="10">
        <v>165000</v>
      </c>
      <c r="E41" s="10">
        <v>165000</v>
      </c>
      <c r="F41" s="9"/>
      <c r="G41" s="10">
        <v>165000</v>
      </c>
      <c r="H41" s="9"/>
      <c r="I41" s="25"/>
      <c r="J41" s="9"/>
      <c r="K41" s="9"/>
      <c r="L41" s="9"/>
      <c r="M41" s="28"/>
      <c r="N41" s="9"/>
      <c r="O41" s="9"/>
      <c r="P41" s="9"/>
      <c r="Q41" s="28"/>
      <c r="R41" s="9"/>
      <c r="S41" s="9"/>
      <c r="T41" s="9"/>
      <c r="U41" s="25"/>
      <c r="V41" s="19"/>
    </row>
    <row r="42" spans="1:25" ht="19.5" x14ac:dyDescent="0.2">
      <c r="A42" s="59" t="s">
        <v>60</v>
      </c>
      <c r="B42" s="59"/>
      <c r="C42" s="59"/>
      <c r="D42" s="10">
        <v>55000</v>
      </c>
      <c r="E42" s="10">
        <v>55000</v>
      </c>
      <c r="F42" s="9"/>
      <c r="G42" s="10">
        <v>55000</v>
      </c>
      <c r="H42" s="9"/>
      <c r="I42" s="25"/>
      <c r="J42" s="9"/>
      <c r="K42" s="9"/>
      <c r="L42" s="9"/>
      <c r="M42" s="28"/>
      <c r="N42" s="9"/>
      <c r="O42" s="9"/>
      <c r="P42" s="9"/>
      <c r="Q42" s="28"/>
      <c r="R42" s="9"/>
      <c r="S42" s="9"/>
      <c r="T42" s="9"/>
      <c r="U42" s="25"/>
      <c r="V42" s="19"/>
    </row>
    <row r="43" spans="1:25" ht="19.5" x14ac:dyDescent="0.2">
      <c r="A43" s="59" t="s">
        <v>61</v>
      </c>
      <c r="B43" s="59"/>
      <c r="C43" s="59"/>
      <c r="D43" s="10">
        <v>3462000</v>
      </c>
      <c r="E43" s="10">
        <v>3462000</v>
      </c>
      <c r="F43" s="9"/>
      <c r="G43" s="10">
        <v>2000000</v>
      </c>
      <c r="H43" s="10"/>
      <c r="I43" s="24">
        <v>2000000</v>
      </c>
      <c r="J43" s="9"/>
      <c r="K43" s="9"/>
      <c r="L43" s="10">
        <v>1000000</v>
      </c>
      <c r="M43" s="24">
        <f>SUM(L43)</f>
        <v>1000000</v>
      </c>
      <c r="N43" s="9"/>
      <c r="O43" s="9"/>
      <c r="P43" s="9"/>
      <c r="Q43" s="28"/>
      <c r="R43" s="9"/>
      <c r="S43" s="10">
        <v>462000</v>
      </c>
      <c r="T43" s="9"/>
      <c r="U43" s="24">
        <v>462000</v>
      </c>
      <c r="V43" s="8">
        <v>25760000</v>
      </c>
    </row>
    <row r="44" spans="1:25" ht="60.75" customHeight="1" x14ac:dyDescent="0.2">
      <c r="A44" s="69" t="s">
        <v>62</v>
      </c>
      <c r="B44" s="70"/>
      <c r="C44" s="71"/>
      <c r="D44" s="10">
        <v>31680000</v>
      </c>
      <c r="E44" s="10">
        <v>31680000</v>
      </c>
      <c r="F44" s="10">
        <v>2640000</v>
      </c>
      <c r="G44" s="10">
        <v>2640000</v>
      </c>
      <c r="H44" s="10">
        <v>2640000</v>
      </c>
      <c r="I44" s="24">
        <f>SUM(F44:H44)</f>
        <v>7920000</v>
      </c>
      <c r="J44" s="10">
        <v>2640000</v>
      </c>
      <c r="K44" s="10">
        <v>2640000</v>
      </c>
      <c r="L44" s="10">
        <v>2640000</v>
      </c>
      <c r="M44" s="24">
        <f>SUM(J44:L44)</f>
        <v>7920000</v>
      </c>
      <c r="N44" s="10">
        <v>2640000</v>
      </c>
      <c r="O44" s="10">
        <v>2640000</v>
      </c>
      <c r="P44" s="10">
        <v>2640000</v>
      </c>
      <c r="Q44" s="24">
        <f>SUM(N44:P44)</f>
        <v>7920000</v>
      </c>
      <c r="R44" s="10">
        <v>2640000</v>
      </c>
      <c r="S44" s="10">
        <v>2640000</v>
      </c>
      <c r="T44" s="10">
        <v>2640000</v>
      </c>
      <c r="U44" s="24">
        <f>SUM(R44:T44)</f>
        <v>7920000</v>
      </c>
      <c r="V44" s="8">
        <v>31680000</v>
      </c>
    </row>
    <row r="45" spans="1:25" ht="25.5" customHeight="1" x14ac:dyDescent="0.2">
      <c r="A45" s="69" t="s">
        <v>63</v>
      </c>
      <c r="B45" s="70"/>
      <c r="C45" s="71"/>
      <c r="D45" s="10"/>
      <c r="E45" s="10">
        <v>84000</v>
      </c>
      <c r="F45" s="10">
        <v>7000</v>
      </c>
      <c r="G45" s="10">
        <v>7000</v>
      </c>
      <c r="H45" s="10">
        <v>7000</v>
      </c>
      <c r="I45" s="24">
        <f>SUM(F45:H45)</f>
        <v>21000</v>
      </c>
      <c r="J45" s="10">
        <v>7000</v>
      </c>
      <c r="K45" s="10">
        <v>7000</v>
      </c>
      <c r="L45" s="10">
        <v>7000</v>
      </c>
      <c r="M45" s="24">
        <f>SUM(J45:L45)</f>
        <v>21000</v>
      </c>
      <c r="N45" s="10">
        <v>7000</v>
      </c>
      <c r="O45" s="10">
        <v>7000</v>
      </c>
      <c r="P45" s="10">
        <v>7000</v>
      </c>
      <c r="Q45" s="24">
        <f>SUM(N45:P45)</f>
        <v>21000</v>
      </c>
      <c r="R45" s="10">
        <v>7000</v>
      </c>
      <c r="S45" s="10">
        <v>7000</v>
      </c>
      <c r="T45" s="10">
        <v>7000</v>
      </c>
      <c r="U45" s="24">
        <f>SUM(R45:T45)</f>
        <v>21000</v>
      </c>
      <c r="V45" s="8">
        <v>84000</v>
      </c>
    </row>
    <row r="46" spans="1:25" ht="21.75" customHeight="1" x14ac:dyDescent="0.45">
      <c r="A46" s="86" t="s">
        <v>33</v>
      </c>
      <c r="B46" s="86"/>
      <c r="C46" s="86"/>
      <c r="D46" s="8">
        <f>SUM(D5:D45)</f>
        <v>182337400</v>
      </c>
      <c r="E46" s="8">
        <v>131502466.52</v>
      </c>
      <c r="F46" s="8">
        <f t="shared" ref="F46:L46" si="8">SUM(F5:F45)</f>
        <v>10114203</v>
      </c>
      <c r="G46" s="8">
        <f t="shared" si="8"/>
        <v>15784203</v>
      </c>
      <c r="H46" s="8">
        <f t="shared" si="8"/>
        <v>10364203</v>
      </c>
      <c r="I46" s="27">
        <f t="shared" si="8"/>
        <v>35592609</v>
      </c>
      <c r="J46" s="8">
        <f t="shared" si="8"/>
        <v>10114203</v>
      </c>
      <c r="K46" s="8">
        <f t="shared" si="8"/>
        <v>10114203</v>
      </c>
      <c r="L46" s="8">
        <f t="shared" si="8"/>
        <v>12364203</v>
      </c>
      <c r="M46" s="27">
        <f>SUM(M4:M45)</f>
        <v>32592609</v>
      </c>
      <c r="N46" s="8">
        <f t="shared" ref="N46:U46" si="9">SUM(N5:N45)</f>
        <v>10114203</v>
      </c>
      <c r="O46" s="8">
        <f t="shared" si="9"/>
        <v>10114203</v>
      </c>
      <c r="P46" s="8">
        <f t="shared" si="9"/>
        <v>11364203</v>
      </c>
      <c r="Q46" s="27">
        <f t="shared" si="9"/>
        <v>31592609</v>
      </c>
      <c r="R46" s="8">
        <f t="shared" si="9"/>
        <v>10114203</v>
      </c>
      <c r="S46" s="8">
        <f t="shared" si="9"/>
        <v>10576203</v>
      </c>
      <c r="T46" s="8">
        <f t="shared" si="9"/>
        <v>10364233.52</v>
      </c>
      <c r="U46" s="27">
        <f t="shared" si="9"/>
        <v>31054639.52</v>
      </c>
      <c r="V46" s="8">
        <v>131502467</v>
      </c>
    </row>
    <row r="47" spans="1:25" ht="19.5" x14ac:dyDescent="0.2">
      <c r="A47" s="87" t="s">
        <v>34</v>
      </c>
      <c r="B47" s="87"/>
      <c r="C47" s="87"/>
      <c r="D47" s="9"/>
      <c r="E47" s="9"/>
      <c r="F47" s="118">
        <v>36262609</v>
      </c>
      <c r="G47" s="90"/>
      <c r="H47" s="91"/>
      <c r="I47" s="18">
        <v>0.27</v>
      </c>
      <c r="J47" s="118">
        <v>32592609</v>
      </c>
      <c r="K47" s="90"/>
      <c r="L47" s="91"/>
      <c r="M47" s="18">
        <v>0.24</v>
      </c>
      <c r="N47" s="118">
        <v>31592609</v>
      </c>
      <c r="O47" s="90"/>
      <c r="P47" s="91"/>
      <c r="Q47" s="18">
        <v>0.24</v>
      </c>
      <c r="R47" s="118">
        <v>31054640</v>
      </c>
      <c r="S47" s="90"/>
      <c r="T47" s="91"/>
      <c r="U47" s="18">
        <v>0.23</v>
      </c>
      <c r="V47" s="29"/>
    </row>
    <row r="48" spans="1:25" ht="19.5" x14ac:dyDescent="0.45">
      <c r="A48" s="88"/>
      <c r="B48" s="88"/>
      <c r="C48" s="88"/>
      <c r="D48" s="17"/>
      <c r="E48" s="17"/>
      <c r="F48" s="17"/>
      <c r="G48" s="17"/>
      <c r="H48" s="17"/>
      <c r="I48" s="31"/>
      <c r="J48" s="30"/>
      <c r="K48" s="30"/>
      <c r="L48" s="30"/>
      <c r="M48" s="31"/>
      <c r="N48" s="30"/>
      <c r="O48" s="30"/>
      <c r="P48" s="30"/>
      <c r="Q48" s="31"/>
      <c r="R48" s="30"/>
      <c r="S48" s="30"/>
      <c r="T48" s="30"/>
      <c r="U48" s="31"/>
      <c r="V48" s="17"/>
      <c r="W48" s="17"/>
      <c r="X48" s="17"/>
      <c r="Y48" s="17"/>
    </row>
    <row r="49" spans="1:25" x14ac:dyDescent="0.2">
      <c r="A49" s="85"/>
      <c r="B49" s="85"/>
      <c r="C49" s="85"/>
      <c r="D49" s="1"/>
      <c r="E49" s="1"/>
      <c r="F49" s="1"/>
      <c r="G49" s="1"/>
      <c r="H49" s="1"/>
      <c r="I49" s="2"/>
      <c r="J49" s="2"/>
      <c r="K49" s="1"/>
      <c r="L49" s="1"/>
      <c r="M49" s="1"/>
      <c r="N49" s="2"/>
      <c r="O49" s="2"/>
      <c r="P49" s="1"/>
      <c r="Q49" s="1"/>
      <c r="R49" s="1"/>
      <c r="S49" s="2"/>
      <c r="T49" s="2"/>
      <c r="U49" s="1"/>
      <c r="V49" s="1"/>
      <c r="W49" s="1"/>
      <c r="X49" s="2"/>
      <c r="Y49" s="2"/>
    </row>
    <row r="50" spans="1:25" x14ac:dyDescent="0.2">
      <c r="A50" s="85"/>
      <c r="B50" s="85"/>
      <c r="C50" s="85"/>
      <c r="D50" s="1"/>
      <c r="E50" s="1"/>
      <c r="F50" s="1"/>
      <c r="G50" s="1"/>
      <c r="H50" s="1"/>
      <c r="I50" s="2"/>
      <c r="J50" s="2"/>
      <c r="K50" s="1"/>
      <c r="L50" s="1"/>
      <c r="M50" s="1"/>
      <c r="N50" s="2"/>
      <c r="O50" s="2"/>
      <c r="P50" s="1"/>
      <c r="Q50" s="1"/>
      <c r="R50" s="1"/>
      <c r="S50" s="2"/>
      <c r="T50" s="2"/>
      <c r="U50" s="1"/>
      <c r="V50" s="1"/>
      <c r="W50" s="1"/>
      <c r="X50" s="2"/>
      <c r="Y50" s="2"/>
    </row>
    <row r="52" spans="1:25" x14ac:dyDescent="0.2">
      <c r="L52" s="3"/>
    </row>
    <row r="53" spans="1:25" x14ac:dyDescent="0.2">
      <c r="E53" t="s">
        <v>37</v>
      </c>
      <c r="L53" s="3"/>
    </row>
  </sheetData>
  <mergeCells count="68">
    <mergeCell ref="E30:E31"/>
    <mergeCell ref="F30:I30"/>
    <mergeCell ref="F47:H47"/>
    <mergeCell ref="A40:C40"/>
    <mergeCell ref="J47:L47"/>
    <mergeCell ref="N47:P47"/>
    <mergeCell ref="R47:T47"/>
    <mergeCell ref="J30:M30"/>
    <mergeCell ref="N30:Q30"/>
    <mergeCell ref="R30:U30"/>
    <mergeCell ref="A17:C17"/>
    <mergeCell ref="D10:D13"/>
    <mergeCell ref="A25:C25"/>
    <mergeCell ref="A26:C26"/>
    <mergeCell ref="A16:C16"/>
    <mergeCell ref="A15:C15"/>
    <mergeCell ref="A12:C12"/>
    <mergeCell ref="A10:C10"/>
    <mergeCell ref="A13:C13"/>
    <mergeCell ref="A27:C27"/>
    <mergeCell ref="A39:C39"/>
    <mergeCell ref="D33:D35"/>
    <mergeCell ref="A19:C19"/>
    <mergeCell ref="A20:C20"/>
    <mergeCell ref="D18:D20"/>
    <mergeCell ref="A37:C37"/>
    <mergeCell ref="A38:C38"/>
    <mergeCell ref="A18:C18"/>
    <mergeCell ref="A24:C24"/>
    <mergeCell ref="A30:C31"/>
    <mergeCell ref="D30:D31"/>
    <mergeCell ref="J2:M2"/>
    <mergeCell ref="N2:Q2"/>
    <mergeCell ref="R2:U2"/>
    <mergeCell ref="A8:C8"/>
    <mergeCell ref="A7:C7"/>
    <mergeCell ref="A2:C3"/>
    <mergeCell ref="D2:D3"/>
    <mergeCell ref="E2:E3"/>
    <mergeCell ref="A4:C4"/>
    <mergeCell ref="A5:C5"/>
    <mergeCell ref="A6:C6"/>
    <mergeCell ref="F2:I2"/>
    <mergeCell ref="A49:C49"/>
    <mergeCell ref="A50:C50"/>
    <mergeCell ref="A42:C42"/>
    <mergeCell ref="A43:C43"/>
    <mergeCell ref="A44:C44"/>
    <mergeCell ref="A46:C46"/>
    <mergeCell ref="A47:C47"/>
    <mergeCell ref="A48:C48"/>
    <mergeCell ref="A45:C45"/>
    <mergeCell ref="A1:V1"/>
    <mergeCell ref="A29:V29"/>
    <mergeCell ref="A41:C41"/>
    <mergeCell ref="A32:C32"/>
    <mergeCell ref="A34:C34"/>
    <mergeCell ref="A35:C35"/>
    <mergeCell ref="A33:C33"/>
    <mergeCell ref="A36:C36"/>
    <mergeCell ref="A21:C21"/>
    <mergeCell ref="A22:C22"/>
    <mergeCell ref="A23:C23"/>
    <mergeCell ref="A28:C28"/>
    <mergeCell ref="D23:D28"/>
    <mergeCell ref="A9:C9"/>
    <mergeCell ref="A11:C11"/>
    <mergeCell ref="A14:C14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I28" sqref="I28"/>
    </sheetView>
  </sheetViews>
  <sheetFormatPr defaultRowHeight="14.25" x14ac:dyDescent="0.2"/>
  <sheetData>
    <row r="1" spans="1:7" ht="19.5" x14ac:dyDescent="0.45">
      <c r="A1" s="95" t="s">
        <v>19</v>
      </c>
      <c r="B1" s="95"/>
      <c r="C1" s="95"/>
    </row>
    <row r="2" spans="1:7" ht="78" x14ac:dyDescent="0.2">
      <c r="A2" s="59" t="s">
        <v>38</v>
      </c>
      <c r="B2" s="59"/>
      <c r="C2" s="59"/>
      <c r="E2" s="47" t="s">
        <v>49</v>
      </c>
      <c r="F2" s="48"/>
      <c r="G2" s="49"/>
    </row>
    <row r="3" spans="1:7" ht="58.5" x14ac:dyDescent="0.2">
      <c r="A3" s="59" t="s">
        <v>39</v>
      </c>
      <c r="B3" s="59"/>
      <c r="C3" s="59"/>
      <c r="E3" s="47" t="s">
        <v>50</v>
      </c>
      <c r="F3" s="48"/>
      <c r="G3" s="49"/>
    </row>
    <row r="4" spans="1:7" ht="19.5" x14ac:dyDescent="0.2">
      <c r="A4" s="69" t="s">
        <v>40</v>
      </c>
      <c r="B4" s="92"/>
      <c r="C4" s="93"/>
      <c r="E4" s="50" t="s">
        <v>51</v>
      </c>
      <c r="F4" s="51"/>
      <c r="G4" s="51"/>
    </row>
    <row r="5" spans="1:7" ht="19.5" x14ac:dyDescent="0.2">
      <c r="A5" s="59" t="s">
        <v>41</v>
      </c>
      <c r="B5" s="59"/>
      <c r="C5" s="59"/>
      <c r="E5" s="55" t="s">
        <v>25</v>
      </c>
      <c r="F5" s="56"/>
      <c r="G5" s="57"/>
    </row>
    <row r="6" spans="1:7" ht="19.5" x14ac:dyDescent="0.2">
      <c r="A6" s="80" t="s">
        <v>42</v>
      </c>
      <c r="B6" s="80"/>
      <c r="C6" s="80"/>
      <c r="E6" s="55" t="s">
        <v>26</v>
      </c>
      <c r="F6" s="56"/>
      <c r="G6" s="57"/>
    </row>
    <row r="7" spans="1:7" ht="19.5" x14ac:dyDescent="0.2">
      <c r="A7" s="72" t="s">
        <v>43</v>
      </c>
      <c r="B7" s="73"/>
      <c r="C7" s="114"/>
      <c r="E7" s="55" t="s">
        <v>29</v>
      </c>
      <c r="F7" s="56"/>
      <c r="G7" s="57"/>
    </row>
    <row r="8" spans="1:7" ht="19.5" x14ac:dyDescent="0.2">
      <c r="A8" s="81" t="s">
        <v>20</v>
      </c>
      <c r="B8" s="82"/>
      <c r="C8" s="83"/>
      <c r="E8" s="55" t="s">
        <v>27</v>
      </c>
      <c r="F8" s="56"/>
      <c r="G8" s="57"/>
    </row>
    <row r="9" spans="1:7" ht="19.5" x14ac:dyDescent="0.2">
      <c r="A9" s="81" t="s">
        <v>22</v>
      </c>
      <c r="B9" s="82"/>
      <c r="C9" s="83"/>
      <c r="E9" s="52" t="s">
        <v>28</v>
      </c>
      <c r="F9" s="53"/>
      <c r="G9" s="54"/>
    </row>
    <row r="10" spans="1:7" ht="19.5" x14ac:dyDescent="0.2">
      <c r="A10" s="115" t="s">
        <v>21</v>
      </c>
      <c r="B10" s="116"/>
      <c r="C10" s="117"/>
      <c r="E10" s="37" t="s">
        <v>52</v>
      </c>
      <c r="F10" s="37"/>
      <c r="G10" s="37"/>
    </row>
    <row r="11" spans="1:7" ht="19.5" customHeight="1" x14ac:dyDescent="0.2">
      <c r="A11" s="84" t="s">
        <v>44</v>
      </c>
      <c r="B11" s="84"/>
      <c r="C11" s="84"/>
      <c r="E11" s="44" t="s">
        <v>53</v>
      </c>
      <c r="F11" s="45"/>
      <c r="G11" s="46"/>
    </row>
    <row r="12" spans="1:7" ht="19.5" customHeight="1" x14ac:dyDescent="0.2">
      <c r="A12" s="69" t="s">
        <v>45</v>
      </c>
      <c r="B12" s="70"/>
      <c r="C12" s="71"/>
      <c r="E12" s="38" t="s">
        <v>23</v>
      </c>
      <c r="F12" s="39"/>
      <c r="G12" s="40"/>
    </row>
    <row r="13" spans="1:7" ht="19.5" x14ac:dyDescent="0.2">
      <c r="A13" s="59" t="s">
        <v>46</v>
      </c>
      <c r="B13" s="59"/>
      <c r="C13" s="59"/>
      <c r="E13" s="41" t="s">
        <v>24</v>
      </c>
      <c r="F13" s="42"/>
      <c r="G13" s="43"/>
    </row>
    <row r="14" spans="1:7" ht="19.5" x14ac:dyDescent="0.2">
      <c r="A14" s="80" t="s">
        <v>47</v>
      </c>
      <c r="B14" s="80"/>
      <c r="C14" s="80"/>
      <c r="E14" s="37" t="s">
        <v>54</v>
      </c>
      <c r="F14" s="37"/>
      <c r="G14" s="37"/>
    </row>
    <row r="15" spans="1:7" ht="19.5" x14ac:dyDescent="0.2">
      <c r="A15" s="66" t="s">
        <v>48</v>
      </c>
      <c r="B15" s="67"/>
      <c r="C15" s="68"/>
      <c r="E15" s="69" t="s">
        <v>55</v>
      </c>
      <c r="F15" s="70"/>
      <c r="G15" s="71"/>
    </row>
    <row r="16" spans="1:7" ht="19.5" x14ac:dyDescent="0.2">
      <c r="A16" s="100" t="s">
        <v>30</v>
      </c>
      <c r="B16" s="101"/>
      <c r="C16" s="102"/>
      <c r="E16" s="59" t="s">
        <v>56</v>
      </c>
      <c r="F16" s="59"/>
      <c r="G16" s="59"/>
    </row>
    <row r="17" spans="1:7" ht="19.5" x14ac:dyDescent="0.2">
      <c r="A17" s="103" t="s">
        <v>31</v>
      </c>
      <c r="B17" s="104"/>
      <c r="C17" s="105"/>
      <c r="E17" s="69" t="s">
        <v>57</v>
      </c>
      <c r="F17" s="70"/>
      <c r="G17" s="71"/>
    </row>
    <row r="18" spans="1:7" ht="19.5" x14ac:dyDescent="0.2">
      <c r="E18" s="59" t="s">
        <v>58</v>
      </c>
      <c r="F18" s="59"/>
      <c r="G18" s="59"/>
    </row>
    <row r="19" spans="1:7" ht="19.5" x14ac:dyDescent="0.2">
      <c r="E19" s="59" t="s">
        <v>59</v>
      </c>
      <c r="F19" s="59"/>
      <c r="G19" s="59"/>
    </row>
    <row r="20" spans="1:7" ht="19.5" customHeight="1" x14ac:dyDescent="0.2">
      <c r="E20" s="59" t="s">
        <v>60</v>
      </c>
      <c r="F20" s="59"/>
      <c r="G20" s="59"/>
    </row>
    <row r="21" spans="1:7" ht="19.5" x14ac:dyDescent="0.2">
      <c r="E21" s="59" t="s">
        <v>61</v>
      </c>
      <c r="F21" s="59"/>
      <c r="G21" s="59"/>
    </row>
    <row r="22" spans="1:7" ht="19.5" x14ac:dyDescent="0.2">
      <c r="E22" s="69" t="s">
        <v>62</v>
      </c>
      <c r="F22" s="70"/>
      <c r="G22" s="71"/>
    </row>
    <row r="23" spans="1:7" ht="19.5" x14ac:dyDescent="0.2">
      <c r="E23" s="69" t="s">
        <v>63</v>
      </c>
      <c r="F23" s="70"/>
      <c r="G23" s="71"/>
    </row>
  </sheetData>
  <mergeCells count="26"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E21:G21"/>
    <mergeCell ref="E22:G22"/>
    <mergeCell ref="E23:G23"/>
    <mergeCell ref="E15:G15"/>
    <mergeCell ref="E16:G16"/>
    <mergeCell ref="E17:G17"/>
    <mergeCell ref="E18:G18"/>
    <mergeCell ref="E19:G19"/>
    <mergeCell ref="E20:G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Somsarid Kricharoen</dc:creator>
  <cp:lastModifiedBy>Somsarid Kricharoen</cp:lastModifiedBy>
  <cp:lastPrinted>2016-10-19T07:18:52Z</cp:lastPrinted>
  <dcterms:created xsi:type="dcterms:W3CDTF">2016-09-01T04:43:46Z</dcterms:created>
  <dcterms:modified xsi:type="dcterms:W3CDTF">2016-10-28T02:22:42Z</dcterms:modified>
</cp:coreProperties>
</file>